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顺河后街\挂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<sst xmlns="http://schemas.openxmlformats.org/spreadsheetml/2006/main" count="38" uniqueCount="30">
  <si>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绵阳市顺河后街16号院2号楼消防通道改造清单</t>
  </si>
  <si>
    <t>序号</t>
  </si>
  <si>
    <t>项目</t>
  </si>
  <si>
    <t>单位</t>
  </si>
  <si>
    <t>数量</t>
  </si>
  <si>
    <t>备注</t>
  </si>
  <si>
    <t>墙上开洞</t>
  </si>
  <si>
    <t>m3</t>
  </si>
  <si>
    <t>门构造柱、过梁</t>
  </si>
  <si>
    <t>1.3</t>
  </si>
  <si>
    <t>砖墙</t>
  </si>
  <si>
    <t>1.4</t>
  </si>
  <si>
    <t>聚合物砂浆抹灰</t>
  </si>
  <si>
    <t>m2</t>
  </si>
  <si>
    <t>1.5</t>
  </si>
  <si>
    <t>无机涂料</t>
  </si>
  <si>
    <t>1.6</t>
  </si>
  <si>
    <t>门槛砖</t>
  </si>
  <si>
    <t>1.7</t>
  </si>
  <si>
    <t>甲级钢制防盗门</t>
  </si>
  <si>
    <t>1.8</t>
  </si>
  <si>
    <t>坡道砼</t>
  </si>
  <si>
    <t>1.9</t>
  </si>
  <si>
    <t>坡道防滑砖</t>
  </si>
  <si>
    <t>1.10</t>
  </si>
  <si>
    <t>玻璃雨棚</t>
  </si>
  <si>
    <t>其他</t>
  </si>
  <si>
    <t>2.1</t>
  </si>
  <si>
    <t>垃圾处置</t>
  </si>
  <si>
    <t>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</si>
</sst>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28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4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="115" zoomScaleNormal="115" workbookViewId="0">
      <selection activeCell="E12" sqref="E12"/>
    </sheetView>
  </sheetViews>
  <sheetFormatPr defaultColWidth="9" defaultRowHeight="13.5" outlineLevelCol="4"/>
  <cols>
    <col min="1" max="1" width="4.78333333333333" customWidth="1"/>
    <col min="2" max="2" width="14.9833333333333" customWidth="1"/>
    <col min="3" max="3" width="7.35833333333333" customWidth="1"/>
    <col min="4" max="4" width="10.3416666666667" customWidth="1"/>
    <col min="5" max="5" width="27" customWidth="1"/>
    <col min="7" max="8" width="11.5"/>
  </cols>
  <sheetData>
    <row r="1" ht="25" customHeight="1" spans="1:5">
      <c r="A1" s="1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5" customHeight="1" spans="1:5">
      <c r="A3" s="5">
        <v>1</v>
      </c>
      <c r="B3" s="6"/>
      <c r="C3" s="3"/>
      <c r="D3" s="3"/>
      <c r="E3" s="7"/>
    </row>
    <row r="4" ht="25" customHeight="1" spans="1:5">
      <c r="A4" s="8">
        <v>1.1</v>
      </c>
      <c r="B4" s="3" t="s">
        <v>6</v>
      </c>
      <c r="C4" s="3" t="s">
        <v>7</v>
      </c>
      <c r="D4" s="3">
        <f>1.8*2.2*0.24*2</f>
        <v>1.9008</v>
      </c>
      <c r="E4" s="4"/>
    </row>
    <row r="5" ht="25" customHeight="1" spans="1:5">
      <c r="A5" s="8">
        <v>1.2</v>
      </c>
      <c r="B5" s="3" t="s">
        <v>8</v>
      </c>
      <c r="C5" s="3" t="s">
        <v>7</v>
      </c>
      <c r="D5" s="3">
        <f>2.2*0.24*0.24*4+2.28*0.24*0.24*2</f>
        <v>0.769536</v>
      </c>
      <c r="E5" s="4"/>
    </row>
    <row r="6" ht="25" customHeight="1" spans="1:5">
      <c r="A6" s="9" t="s">
        <v>9</v>
      </c>
      <c r="B6" s="10" t="s">
        <v>10</v>
      </c>
      <c r="C6" s="3" t="s">
        <v>7</v>
      </c>
      <c r="D6" s="3">
        <f>2.4*2.4*0.24</f>
        <v>1.3824</v>
      </c>
      <c r="E6" s="4"/>
    </row>
    <row r="7" ht="25" customHeight="1" spans="1:5">
      <c r="A7" s="9" t="s">
        <v>11</v>
      </c>
      <c r="B7" s="10" t="s">
        <v>12</v>
      </c>
      <c r="C7" s="3" t="s">
        <v>13</v>
      </c>
      <c r="D7" s="3">
        <f>2.4*2.4*2*1.3</f>
        <v>14.976</v>
      </c>
      <c r="E7" s="4"/>
    </row>
    <row r="8" ht="25" customHeight="1" spans="1:5">
      <c r="A8" s="9" t="s">
        <v>14</v>
      </c>
      <c r="B8" s="10" t="s">
        <v>15</v>
      </c>
      <c r="C8" s="3" t="s">
        <v>13</v>
      </c>
      <c r="D8" s="3">
        <f>2.4*2.4*2*1.3</f>
        <v>14.976</v>
      </c>
      <c r="E8" s="4"/>
    </row>
    <row r="9" ht="25" customHeight="1" spans="1:5">
      <c r="A9" s="9" t="s">
        <v>16</v>
      </c>
      <c r="B9" s="10" t="s">
        <v>17</v>
      </c>
      <c r="C9" s="3" t="s">
        <v>13</v>
      </c>
      <c r="D9" s="3">
        <f>0.24*1.8*2</f>
        <v>0.864</v>
      </c>
      <c r="E9" s="4"/>
    </row>
    <row r="10" ht="25" customHeight="1" spans="1:5">
      <c r="A10" s="9" t="s">
        <v>18</v>
      </c>
      <c r="B10" s="10" t="s">
        <v>19</v>
      </c>
      <c r="C10" s="3" t="s">
        <v>13</v>
      </c>
      <c r="D10" s="3">
        <f>1.8*2.2</f>
        <v>3.96</v>
      </c>
      <c r="E10" s="4"/>
    </row>
    <row r="11" ht="25" customHeight="1" spans="1:5">
      <c r="A11" s="9" t="s">
        <v>20</v>
      </c>
      <c r="B11" s="10" t="s">
        <v>21</v>
      </c>
      <c r="C11" s="3" t="s">
        <v>13</v>
      </c>
      <c r="D11" s="3">
        <f>3*3.3</f>
        <v>9.9</v>
      </c>
      <c r="E11" s="4"/>
    </row>
    <row r="12" ht="25" customHeight="1" spans="1:5">
      <c r="A12" s="9" t="s">
        <v>22</v>
      </c>
      <c r="B12" s="10" t="s">
        <v>23</v>
      </c>
      <c r="C12" s="3" t="s">
        <v>13</v>
      </c>
      <c r="D12" s="3">
        <f>3*3.3</f>
        <v>9.9</v>
      </c>
      <c r="E12" s="4"/>
    </row>
    <row r="13" ht="25" customHeight="1" spans="1:5">
      <c r="A13" s="9" t="s">
        <v>24</v>
      </c>
      <c r="B13" s="10" t="s">
        <v>25</v>
      </c>
      <c r="C13" s="3" t="s">
        <v>13</v>
      </c>
      <c r="D13" s="3">
        <f>1.5*3.3</f>
        <v>4.95</v>
      </c>
      <c r="E13" s="4"/>
    </row>
    <row r="14" ht="30" customHeight="1" spans="1:5">
      <c r="A14" s="11">
        <v>2</v>
      </c>
      <c r="B14" s="12" t="s">
        <v>26</v>
      </c>
      <c r="C14" s="10"/>
      <c r="D14" s="10"/>
      <c r="E14" s="7"/>
    </row>
    <row r="15" ht="35" customHeight="1" spans="1:5">
      <c r="A15" s="9" t="s">
        <v>27</v>
      </c>
      <c r="B15" s="10" t="s">
        <v>28</v>
      </c>
      <c r="C15" s="3" t="s">
        <v>29</v>
      </c>
      <c r="D15" s="10">
        <v>1</v>
      </c>
      <c r="E15" s="4"/>
    </row>
  </sheetData>
  <mergeCells count="1">
    <mergeCell ref="A1:E1"/>
  </mergeCells>
  <pageMargins left="0.7" right="0.7" top="0.75" bottom="0.75" header="0.3" footer="0.3"/>
  <pageSetup paperSize="9" orientation="portrait"/>
  <headerFooter/>
  <ignoredErrors>
    <ignoredError sqref="A6: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董涛</cp:lastModifiedBy>
  <dcterms:created xsi:type="dcterms:W3CDTF">2023-06-28T02:58:00Z</dcterms:created>
  <dcterms:modified xsi:type="dcterms:W3CDTF">2026-09-20T06:34:47Z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D4F65EFA9AA249EB83D9DE8FD0A01FB5_13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